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33\1 výzva\"/>
    </mc:Choice>
  </mc:AlternateContent>
  <xr:revisionPtr revIDLastSave="0" documentId="13_ncr:1_{5D4DDF07-5903-4905-8DBD-2DF80FE52DFD}" xr6:coauthVersionLast="47" xr6:coauthVersionMax="47" xr10:uidLastSave="{00000000-0000-0000-0000-000000000000}"/>
  <bookViews>
    <workbookView xWindow="1170" yWindow="1170" windowWidth="25590" windowHeight="15885" xr2:uid="{00000000-000D-0000-FFFF-FFFF00000000}"/>
  </bookViews>
  <sheets>
    <sheet name="KP" sheetId="1" r:id="rId1"/>
  </sheets>
  <definedNames>
    <definedName name="_xlnm._FilterDatabase" localSheetId="0" hidden="1">KP!$A$6:$T$19</definedName>
    <definedName name="_xlnm.Print_Area" localSheetId="0">KP!$B$1:$T$22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G12" i="1"/>
  <c r="G13" i="1"/>
  <c r="G14" i="1"/>
  <c r="G15" i="1"/>
  <c r="G16" i="1"/>
  <c r="G17" i="1"/>
  <c r="G18" i="1"/>
  <c r="G19" i="1"/>
  <c r="G11" i="1" l="1"/>
  <c r="G10" i="1"/>
  <c r="G9" i="1"/>
  <c r="G8" i="1"/>
  <c r="G7" i="1"/>
  <c r="K19" i="1" l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22" i="1" l="1"/>
  <c r="H22" i="1"/>
</calcChain>
</file>

<file path=xl/sharedStrings.xml><?xml version="1.0" encoding="utf-8"?>
<sst xmlns="http://schemas.openxmlformats.org/spreadsheetml/2006/main" count="90" uniqueCount="66">
  <si>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</si>
  <si>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</si>
  <si>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</si>
  <si>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</si>
  <si>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</si>
  <si>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</si>
  <si>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</si>
  <si>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</si>
  <si>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</si>
  <si>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</si>
  <si>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</si>
  <si>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</si>
  <si>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</si>
  <si>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</si>
  <si>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</si>
  <si>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</si>
  <si>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</si>
  <si>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</si>
  <si>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</si>
  <si>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</si>
  <si>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</si>
  <si>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</si>
  <si>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</si>
  <si>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</si>
  <si>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</si>
  <si>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</si>
  <si>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</si>
  <si>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</si>
  <si>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Klip rám A2 kulaté rohy</t>
  </si>
  <si>
    <t>ks</t>
  </si>
  <si>
    <t>Snadná výměna dokumentů, chrání dokument proti poškození.</t>
  </si>
  <si>
    <t>Euroobal A4 - hladký</t>
  </si>
  <si>
    <t>bal</t>
  </si>
  <si>
    <t>Čiré, min. 45 mic., balení 100 ks.</t>
  </si>
  <si>
    <t xml:space="preserve">Desky přední pro kroužkovou vazbu - čiré </t>
  </si>
  <si>
    <t>Průhledné čiré krycí desky min. 150 mic, přední strana, formát A4, min. 100ks/bal.</t>
  </si>
  <si>
    <t>Obálky pro kroužkovou perfovazbu, formát A4, karton 250 g, povrchová úprava imitace kůže, min. 100 ks v balení.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</si>
  <si>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</si>
  <si>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</si>
  <si>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Laminovací folie A4/125mic</t>
  </si>
  <si>
    <t>Antistatické, průzračně čiré. Min. 100 listů v balení.</t>
  </si>
  <si>
    <t>Bílý papír s děrováním pro zavěšení do všech typů flipchartů. V bloku min. 25 listů.</t>
  </si>
  <si>
    <t xml:space="preserve">ks </t>
  </si>
  <si>
    <t>Velmi jemný plastický hrot, šíře stopy 0,3 mm.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</si>
  <si>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</si>
  <si>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</si>
  <si>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</si>
  <si>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Pokladní kotoučky  80/80/17</t>
  </si>
  <si>
    <t>Vyrobeny z termocitlivého papíru.</t>
  </si>
  <si>
    <t xml:space="preserve">Papír kancelářský A4 kvalita"B"  </t>
  </si>
  <si>
    <t>balení</t>
  </si>
  <si>
    <t>Stiskací mechanismus, jednorázová gelová náplň, plastové tělo, hrot 0,7 mm.</t>
  </si>
  <si>
    <t>Příloha č. 2 Kupní smlouvy - technická specifikace
Kancelářské potřeby (II.) 033 - 2025</t>
  </si>
  <si>
    <t>Samostatná faktura</t>
  </si>
  <si>
    <t>NE</t>
  </si>
  <si>
    <t xml:space="preserve">PS - Martin Koldinský,
Tel.: 602 298 097              </t>
  </si>
  <si>
    <t>sady Pětatřicátníků 15, 
301 00 Plzeň,
Provoz a služby - Správa budov</t>
  </si>
  <si>
    <t>UK Bory - Bc. Martina Malá,
Tel.: 37763 7755</t>
  </si>
  <si>
    <t>Univerzitní 18,
301 00 Plzeň,
Knihovny Bory, 
místnost UB 215</t>
  </si>
  <si>
    <t>ŠUZ - Denisa Vaizová, 
Tel.: 724 820 464</t>
  </si>
  <si>
    <t>Hrad Nečtiny 1, 
331 62 Nečtiny, 
Školící a ubytovací zařízení  Nečtiny</t>
  </si>
  <si>
    <r>
      <t>Desky zadní pro kroužkovou vazbu -</t>
    </r>
    <r>
      <rPr>
        <b/>
        <sz val="11"/>
        <rFont val="Calibri"/>
        <family val="2"/>
        <charset val="238"/>
      </rPr>
      <t xml:space="preserve"> modré</t>
    </r>
  </si>
  <si>
    <t>Blok na flipchart - bílý</t>
  </si>
  <si>
    <r>
      <t>Popisovač 0,3 mm -</t>
    </r>
    <r>
      <rPr>
        <b/>
        <sz val="11"/>
        <rFont val="Calibri"/>
        <family val="2"/>
        <charset val="238"/>
      </rPr>
      <t xml:space="preserve"> modrý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</si>
  <si>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</si>
  <si>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Gelové pero 0,7 mm -</t>
    </r>
    <r>
      <rPr>
        <b/>
        <sz val="11"/>
        <rFont val="Calibri"/>
        <family val="2"/>
        <charset val="238"/>
      </rPr>
      <t xml:space="preserve"> modrá náplň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</si>
</sst>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133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18" fillId="3" borderId="16" xfId="1" applyFont="1" applyFill="1" applyBorder="1" applyAlignment="1" applyProtection="1">
      <alignment horizontal="center" vertical="center" wrapText="1"/>
    </xf>
    <xf numFmtId="0" fontId="18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4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0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18" fillId="3" borderId="19" xfId="1" applyFont="1" applyFill="1" applyBorder="1" applyAlignment="1" applyProtection="1">
      <alignment horizontal="center" vertical="center" wrapText="1"/>
    </xf>
    <xf numFmtId="0" fontId="18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4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8" fillId="3" borderId="7" xfId="1" applyFont="1" applyFill="1" applyBorder="1" applyAlignment="1" applyProtection="1">
      <alignment horizontal="center" vertical="center" wrapText="1"/>
    </xf>
    <xf numFmtId="0" fontId="18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4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0" fillId="3" borderId="21" xfId="1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18" fillId="3" borderId="21" xfId="1" applyFont="1" applyFill="1" applyBorder="1" applyAlignment="1" applyProtection="1">
      <alignment horizontal="center" vertical="center" wrapText="1"/>
    </xf>
    <xf numFmtId="0" fontId="18" fillId="3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14" fillId="3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0" fillId="3" borderId="13" xfId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18" fillId="3" borderId="13" xfId="1" applyFont="1" applyFill="1" applyBorder="1" applyAlignment="1" applyProtection="1">
      <alignment horizontal="center" vertical="center" wrapText="1"/>
    </xf>
    <xf numFmtId="0" fontId="18" fillId="3" borderId="13" xfId="5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14" fillId="3" borderId="13" xfId="0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0" fillId="3" borderId="8" xfId="1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8" fillId="3" borderId="8" xfId="1" applyFont="1" applyFill="1" applyBorder="1" applyAlignment="1" applyProtection="1">
      <alignment horizontal="center" vertical="center" wrapText="1"/>
    </xf>
    <xf numFmtId="0" fontId="18" fillId="3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4" fillId="3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9"/>
  <sheetViews>
    <sheetView tabSelected="1" zoomScale="67" zoomScaleNormal="67" workbookViewId="0">
      <selection activeCell="H18" sqref="H18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26" customWidth="1"/>
    <col min="5" max="5" width="11.140625" style="4" customWidth="1"/>
    <col min="6" max="6" width="135.28515625" style="5" customWidth="1"/>
    <col min="7" max="7" width="15.57031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28.8554687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52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60.75" customHeight="1" thickTop="1" thickBot="1" x14ac:dyDescent="0.3">
      <c r="A7" s="32"/>
      <c r="B7" s="33">
        <v>1</v>
      </c>
      <c r="C7" s="34" t="s">
        <v>28</v>
      </c>
      <c r="D7" s="35">
        <v>5</v>
      </c>
      <c r="E7" s="36" t="s">
        <v>29</v>
      </c>
      <c r="F7" s="37" t="s">
        <v>30</v>
      </c>
      <c r="G7" s="38">
        <f t="shared" ref="G7:G19" si="0">D7*H7</f>
        <v>3200</v>
      </c>
      <c r="H7" s="39">
        <v>640</v>
      </c>
      <c r="I7" s="127"/>
      <c r="J7" s="40">
        <f t="shared" ref="J7:J19" si="1">D7*I7</f>
        <v>0</v>
      </c>
      <c r="K7" s="41" t="str">
        <f t="shared" ref="K7:K19" si="2">IF(ISNUMBER(I7), IF(I7&gt;H7,"NEVYHOVUJE","VYHOVUJE")," ")</f>
        <v xml:space="preserve"> </v>
      </c>
      <c r="L7" s="42" t="s">
        <v>53</v>
      </c>
      <c r="M7" s="43" t="s">
        <v>54</v>
      </c>
      <c r="N7" s="44"/>
      <c r="O7" s="44"/>
      <c r="P7" s="42" t="s">
        <v>55</v>
      </c>
      <c r="Q7" s="42" t="s">
        <v>56</v>
      </c>
      <c r="R7" s="45" t="s">
        <v>27</v>
      </c>
      <c r="S7" s="44"/>
      <c r="T7" s="43" t="s">
        <v>12</v>
      </c>
    </row>
    <row r="8" spans="1:20" ht="21.75" customHeight="1" x14ac:dyDescent="0.25">
      <c r="A8" s="27"/>
      <c r="B8" s="46">
        <v>2</v>
      </c>
      <c r="C8" s="47" t="s">
        <v>31</v>
      </c>
      <c r="D8" s="48">
        <v>1</v>
      </c>
      <c r="E8" s="49" t="s">
        <v>32</v>
      </c>
      <c r="F8" s="50" t="s">
        <v>33</v>
      </c>
      <c r="G8" s="51">
        <f t="shared" si="0"/>
        <v>102</v>
      </c>
      <c r="H8" s="52">
        <v>102</v>
      </c>
      <c r="I8" s="128"/>
      <c r="J8" s="53">
        <f t="shared" si="1"/>
        <v>0</v>
      </c>
      <c r="K8" s="54" t="str">
        <f t="shared" si="2"/>
        <v xml:space="preserve"> </v>
      </c>
      <c r="L8" s="55" t="s">
        <v>53</v>
      </c>
      <c r="M8" s="55" t="s">
        <v>54</v>
      </c>
      <c r="N8" s="56"/>
      <c r="O8" s="56"/>
      <c r="P8" s="55" t="s">
        <v>57</v>
      </c>
      <c r="Q8" s="55" t="s">
        <v>58</v>
      </c>
      <c r="R8" s="57" t="s">
        <v>27</v>
      </c>
      <c r="S8" s="56"/>
      <c r="T8" s="58" t="s">
        <v>12</v>
      </c>
    </row>
    <row r="9" spans="1:20" ht="21.75" customHeight="1" x14ac:dyDescent="0.25">
      <c r="A9" s="27"/>
      <c r="B9" s="59">
        <v>3</v>
      </c>
      <c r="C9" s="60" t="s">
        <v>34</v>
      </c>
      <c r="D9" s="61">
        <v>1</v>
      </c>
      <c r="E9" s="62" t="s">
        <v>32</v>
      </c>
      <c r="F9" s="63" t="s">
        <v>35</v>
      </c>
      <c r="G9" s="64">
        <f t="shared" si="0"/>
        <v>200</v>
      </c>
      <c r="H9" s="65">
        <v>200</v>
      </c>
      <c r="I9" s="129"/>
      <c r="J9" s="66">
        <f t="shared" si="1"/>
        <v>0</v>
      </c>
      <c r="K9" s="67" t="str">
        <f t="shared" si="2"/>
        <v xml:space="preserve"> </v>
      </c>
      <c r="L9" s="68"/>
      <c r="M9" s="68"/>
      <c r="N9" s="69"/>
      <c r="O9" s="69"/>
      <c r="P9" s="70"/>
      <c r="Q9" s="70"/>
      <c r="R9" s="71"/>
      <c r="S9" s="69"/>
      <c r="T9" s="72"/>
    </row>
    <row r="10" spans="1:20" ht="21.75" customHeight="1" x14ac:dyDescent="0.25">
      <c r="A10" s="27"/>
      <c r="B10" s="59">
        <v>4</v>
      </c>
      <c r="C10" s="60" t="s">
        <v>61</v>
      </c>
      <c r="D10" s="61">
        <v>2</v>
      </c>
      <c r="E10" s="62" t="s">
        <v>32</v>
      </c>
      <c r="F10" s="63" t="s">
        <v>36</v>
      </c>
      <c r="G10" s="64">
        <f t="shared" si="0"/>
        <v>600</v>
      </c>
      <c r="H10" s="65">
        <v>300</v>
      </c>
      <c r="I10" s="129"/>
      <c r="J10" s="66">
        <f t="shared" si="1"/>
        <v>0</v>
      </c>
      <c r="K10" s="67" t="str">
        <f t="shared" si="2"/>
        <v xml:space="preserve"> </v>
      </c>
      <c r="L10" s="68"/>
      <c r="M10" s="68"/>
      <c r="N10" s="69"/>
      <c r="O10" s="69"/>
      <c r="P10" s="70"/>
      <c r="Q10" s="70"/>
      <c r="R10" s="71"/>
      <c r="S10" s="69"/>
      <c r="T10" s="72"/>
    </row>
    <row r="11" spans="1:20" ht="40.5" customHeight="1" x14ac:dyDescent="0.25">
      <c r="A11" s="27"/>
      <c r="B11" s="59">
        <v>5</v>
      </c>
      <c r="C11" s="60" t="s">
        <v>37</v>
      </c>
      <c r="D11" s="61">
        <v>20</v>
      </c>
      <c r="E11" s="73" t="s">
        <v>29</v>
      </c>
      <c r="F11" s="74" t="s">
        <v>38</v>
      </c>
      <c r="G11" s="64">
        <f t="shared" si="0"/>
        <v>220</v>
      </c>
      <c r="H11" s="65">
        <v>11</v>
      </c>
      <c r="I11" s="129"/>
      <c r="J11" s="66">
        <f t="shared" si="1"/>
        <v>0</v>
      </c>
      <c r="K11" s="67" t="str">
        <f t="shared" si="2"/>
        <v xml:space="preserve"> </v>
      </c>
      <c r="L11" s="68"/>
      <c r="M11" s="68"/>
      <c r="N11" s="69"/>
      <c r="O11" s="69"/>
      <c r="P11" s="70"/>
      <c r="Q11" s="70"/>
      <c r="R11" s="71"/>
      <c r="S11" s="69"/>
      <c r="T11" s="72"/>
    </row>
    <row r="12" spans="1:20" ht="21.75" customHeight="1" thickBot="1" x14ac:dyDescent="0.3">
      <c r="A12" s="27"/>
      <c r="B12" s="75">
        <v>6</v>
      </c>
      <c r="C12" s="76" t="s">
        <v>39</v>
      </c>
      <c r="D12" s="77">
        <v>1</v>
      </c>
      <c r="E12" s="78" t="s">
        <v>32</v>
      </c>
      <c r="F12" s="79" t="s">
        <v>40</v>
      </c>
      <c r="G12" s="80">
        <f t="shared" si="0"/>
        <v>330</v>
      </c>
      <c r="H12" s="81">
        <v>330</v>
      </c>
      <c r="I12" s="130"/>
      <c r="J12" s="82">
        <f t="shared" si="1"/>
        <v>0</v>
      </c>
      <c r="K12" s="83" t="str">
        <f t="shared" si="2"/>
        <v xml:space="preserve"> </v>
      </c>
      <c r="L12" s="84"/>
      <c r="M12" s="84"/>
      <c r="N12" s="85"/>
      <c r="O12" s="85"/>
      <c r="P12" s="86"/>
      <c r="Q12" s="86"/>
      <c r="R12" s="87"/>
      <c r="S12" s="85"/>
      <c r="T12" s="88"/>
    </row>
    <row r="13" spans="1:20" ht="27" customHeight="1" x14ac:dyDescent="0.25">
      <c r="A13" s="27"/>
      <c r="B13" s="46">
        <v>7</v>
      </c>
      <c r="C13" s="47" t="s">
        <v>62</v>
      </c>
      <c r="D13" s="48">
        <v>7</v>
      </c>
      <c r="E13" s="49" t="s">
        <v>29</v>
      </c>
      <c r="F13" s="50" t="s">
        <v>41</v>
      </c>
      <c r="G13" s="51">
        <f t="shared" si="0"/>
        <v>945</v>
      </c>
      <c r="H13" s="52">
        <v>135</v>
      </c>
      <c r="I13" s="128"/>
      <c r="J13" s="53">
        <f t="shared" si="1"/>
        <v>0</v>
      </c>
      <c r="K13" s="54" t="str">
        <f t="shared" si="2"/>
        <v xml:space="preserve"> </v>
      </c>
      <c r="L13" s="55" t="s">
        <v>53</v>
      </c>
      <c r="M13" s="55" t="s">
        <v>54</v>
      </c>
      <c r="N13" s="56"/>
      <c r="O13" s="56"/>
      <c r="P13" s="55" t="s">
        <v>57</v>
      </c>
      <c r="Q13" s="55" t="s">
        <v>58</v>
      </c>
      <c r="R13" s="57" t="s">
        <v>27</v>
      </c>
      <c r="S13" s="56"/>
      <c r="T13" s="58" t="s">
        <v>12</v>
      </c>
    </row>
    <row r="14" spans="1:20" ht="27" customHeight="1" x14ac:dyDescent="0.25">
      <c r="A14" s="27"/>
      <c r="B14" s="59">
        <v>8</v>
      </c>
      <c r="C14" s="60" t="s">
        <v>63</v>
      </c>
      <c r="D14" s="61">
        <v>8</v>
      </c>
      <c r="E14" s="62" t="s">
        <v>42</v>
      </c>
      <c r="F14" s="63" t="s">
        <v>43</v>
      </c>
      <c r="G14" s="64">
        <f t="shared" si="0"/>
        <v>88</v>
      </c>
      <c r="H14" s="65">
        <v>11</v>
      </c>
      <c r="I14" s="129"/>
      <c r="J14" s="66">
        <f t="shared" si="1"/>
        <v>0</v>
      </c>
      <c r="K14" s="67" t="str">
        <f t="shared" si="2"/>
        <v xml:space="preserve"> </v>
      </c>
      <c r="L14" s="68"/>
      <c r="M14" s="68"/>
      <c r="N14" s="69"/>
      <c r="O14" s="69"/>
      <c r="P14" s="70"/>
      <c r="Q14" s="70"/>
      <c r="R14" s="71"/>
      <c r="S14" s="69"/>
      <c r="T14" s="72"/>
    </row>
    <row r="15" spans="1:20" ht="27" customHeight="1" x14ac:dyDescent="0.25">
      <c r="A15" s="27"/>
      <c r="B15" s="59">
        <v>9</v>
      </c>
      <c r="C15" s="60" t="s">
        <v>44</v>
      </c>
      <c r="D15" s="61">
        <v>10</v>
      </c>
      <c r="E15" s="62" t="s">
        <v>45</v>
      </c>
      <c r="F15" s="63" t="s">
        <v>46</v>
      </c>
      <c r="G15" s="64">
        <f t="shared" si="0"/>
        <v>560</v>
      </c>
      <c r="H15" s="65">
        <v>56</v>
      </c>
      <c r="I15" s="129"/>
      <c r="J15" s="66">
        <f t="shared" si="1"/>
        <v>0</v>
      </c>
      <c r="K15" s="67" t="str">
        <f t="shared" si="2"/>
        <v xml:space="preserve"> </v>
      </c>
      <c r="L15" s="68"/>
      <c r="M15" s="68"/>
      <c r="N15" s="69"/>
      <c r="O15" s="69"/>
      <c r="P15" s="70"/>
      <c r="Q15" s="70"/>
      <c r="R15" s="71"/>
      <c r="S15" s="69"/>
      <c r="T15" s="72"/>
    </row>
    <row r="16" spans="1:20" ht="27" customHeight="1" thickBot="1" x14ac:dyDescent="0.3">
      <c r="A16" s="27"/>
      <c r="B16" s="75">
        <v>10</v>
      </c>
      <c r="C16" s="76" t="s">
        <v>47</v>
      </c>
      <c r="D16" s="77">
        <v>10</v>
      </c>
      <c r="E16" s="78" t="s">
        <v>29</v>
      </c>
      <c r="F16" s="79" t="s">
        <v>48</v>
      </c>
      <c r="G16" s="80">
        <f t="shared" si="0"/>
        <v>440</v>
      </c>
      <c r="H16" s="81">
        <v>44</v>
      </c>
      <c r="I16" s="130"/>
      <c r="J16" s="82">
        <f t="shared" si="1"/>
        <v>0</v>
      </c>
      <c r="K16" s="83" t="str">
        <f t="shared" si="2"/>
        <v xml:space="preserve"> </v>
      </c>
      <c r="L16" s="84"/>
      <c r="M16" s="84"/>
      <c r="N16" s="85"/>
      <c r="O16" s="85"/>
      <c r="P16" s="86"/>
      <c r="Q16" s="86"/>
      <c r="R16" s="87"/>
      <c r="S16" s="85"/>
      <c r="T16" s="88"/>
    </row>
    <row r="17" spans="1:20" ht="101.25" customHeight="1" x14ac:dyDescent="0.25">
      <c r="A17" s="27"/>
      <c r="B17" s="89">
        <v>11</v>
      </c>
      <c r="C17" s="90" t="s">
        <v>49</v>
      </c>
      <c r="D17" s="91">
        <v>25</v>
      </c>
      <c r="E17" s="92" t="s">
        <v>50</v>
      </c>
      <c r="F17" s="93" t="s">
        <v>64</v>
      </c>
      <c r="G17" s="94">
        <f t="shared" si="0"/>
        <v>3125</v>
      </c>
      <c r="H17" s="95">
        <v>125</v>
      </c>
      <c r="I17" s="131"/>
      <c r="J17" s="96">
        <f t="shared" si="1"/>
        <v>0</v>
      </c>
      <c r="K17" s="97" t="str">
        <f t="shared" si="2"/>
        <v xml:space="preserve"> </v>
      </c>
      <c r="L17" s="68" t="s">
        <v>53</v>
      </c>
      <c r="M17" s="68" t="s">
        <v>54</v>
      </c>
      <c r="N17" s="69"/>
      <c r="O17" s="69"/>
      <c r="P17" s="68" t="s">
        <v>59</v>
      </c>
      <c r="Q17" s="68" t="s">
        <v>60</v>
      </c>
      <c r="R17" s="71" t="s">
        <v>27</v>
      </c>
      <c r="S17" s="69"/>
      <c r="T17" s="72" t="s">
        <v>12</v>
      </c>
    </row>
    <row r="18" spans="1:20" ht="42" customHeight="1" x14ac:dyDescent="0.25">
      <c r="A18" s="27"/>
      <c r="B18" s="59">
        <v>12</v>
      </c>
      <c r="C18" s="60" t="s">
        <v>37</v>
      </c>
      <c r="D18" s="61">
        <v>24</v>
      </c>
      <c r="E18" s="62" t="s">
        <v>29</v>
      </c>
      <c r="F18" s="63" t="s">
        <v>38</v>
      </c>
      <c r="G18" s="64">
        <f t="shared" si="0"/>
        <v>264</v>
      </c>
      <c r="H18" s="65">
        <v>11</v>
      </c>
      <c r="I18" s="129"/>
      <c r="J18" s="66">
        <f t="shared" si="1"/>
        <v>0</v>
      </c>
      <c r="K18" s="67" t="str">
        <f t="shared" si="2"/>
        <v xml:space="preserve"> </v>
      </c>
      <c r="L18" s="68"/>
      <c r="M18" s="68"/>
      <c r="N18" s="69"/>
      <c r="O18" s="69"/>
      <c r="P18" s="70"/>
      <c r="Q18" s="70"/>
      <c r="R18" s="71"/>
      <c r="S18" s="69"/>
      <c r="T18" s="72"/>
    </row>
    <row r="19" spans="1:20" ht="28.5" customHeight="1" thickBot="1" x14ac:dyDescent="0.3">
      <c r="A19" s="27"/>
      <c r="B19" s="98">
        <v>13</v>
      </c>
      <c r="C19" s="99" t="s">
        <v>65</v>
      </c>
      <c r="D19" s="100">
        <v>12</v>
      </c>
      <c r="E19" s="101" t="s">
        <v>29</v>
      </c>
      <c r="F19" s="102" t="s">
        <v>51</v>
      </c>
      <c r="G19" s="103">
        <f t="shared" si="0"/>
        <v>156</v>
      </c>
      <c r="H19" s="104">
        <v>13</v>
      </c>
      <c r="I19" s="132"/>
      <c r="J19" s="105">
        <f t="shared" si="1"/>
        <v>0</v>
      </c>
      <c r="K19" s="106" t="str">
        <f t="shared" si="2"/>
        <v xml:space="preserve"> </v>
      </c>
      <c r="L19" s="107"/>
      <c r="M19" s="107"/>
      <c r="N19" s="108"/>
      <c r="O19" s="108"/>
      <c r="P19" s="109"/>
      <c r="Q19" s="109"/>
      <c r="R19" s="110"/>
      <c r="S19" s="108"/>
      <c r="T19" s="111"/>
    </row>
    <row r="20" spans="1:20" ht="16.5" thickTop="1" thickBot="1" x14ac:dyDescent="0.3">
      <c r="C20" s="1"/>
      <c r="D20" s="1"/>
      <c r="E20" s="1"/>
      <c r="F20" s="1"/>
      <c r="G20" s="1"/>
      <c r="J20" s="112"/>
    </row>
    <row r="21" spans="1:20" ht="60.75" customHeight="1" thickTop="1" thickBot="1" x14ac:dyDescent="0.3">
      <c r="B21" s="113" t="s">
        <v>9</v>
      </c>
      <c r="C21" s="113"/>
      <c r="D21" s="113"/>
      <c r="E21" s="113"/>
      <c r="F21" s="113"/>
      <c r="G21" s="114"/>
      <c r="H21" s="115" t="s">
        <v>10</v>
      </c>
      <c r="I21" s="116" t="s">
        <v>11</v>
      </c>
      <c r="J21" s="117"/>
      <c r="K21" s="118"/>
      <c r="S21" s="24"/>
      <c r="T21" s="119"/>
    </row>
    <row r="22" spans="1:20" ht="33" customHeight="1" thickTop="1" thickBot="1" x14ac:dyDescent="0.3">
      <c r="B22" s="120" t="s">
        <v>26</v>
      </c>
      <c r="C22" s="120"/>
      <c r="D22" s="120"/>
      <c r="E22" s="120"/>
      <c r="F22" s="120"/>
      <c r="G22" s="121"/>
      <c r="H22" s="122">
        <f>SUM(G7:G19)</f>
        <v>10230</v>
      </c>
      <c r="I22" s="123">
        <f>SUM(J7:J19)</f>
        <v>0</v>
      </c>
      <c r="J22" s="124"/>
      <c r="K22" s="125"/>
    </row>
    <row r="23" spans="1:20" ht="14.25" customHeight="1" thickTop="1" x14ac:dyDescent="0.25"/>
    <row r="24" spans="1:20" ht="14.25" customHeight="1" x14ac:dyDescent="0.25"/>
    <row r="25" spans="1:20" ht="14.25" customHeight="1" x14ac:dyDescent="0.25"/>
    <row r="26" spans="1:20" ht="14.25" customHeight="1" x14ac:dyDescent="0.25"/>
    <row r="27" spans="1:20" ht="14.25" customHeight="1" x14ac:dyDescent="0.25"/>
    <row r="28" spans="1:20" ht="14.25" customHeight="1" x14ac:dyDescent="0.25"/>
    <row r="29" spans="1:20" ht="14.25" customHeight="1" x14ac:dyDescent="0.25"/>
    <row r="30" spans="1:20" ht="14.25" customHeight="1" x14ac:dyDescent="0.25"/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</sheetData>
  <sheetProtection algorithmName="SHA-512" hashValue="3ajYmYu+sOB2tmyNwe0DVMKDnIQMWPRUGB6jws9CnJI64ygAQ0mFj4igh+AbgfbMARXjB0XtAwM59WHOXgP64g==" saltValue="Ay0KYjZnxbRE++kfg9tMcw==" spinCount="100000" sheet="1" objects="1" scenarios="1"/>
  <mergeCells count="32">
    <mergeCell ref="B22:F22"/>
    <mergeCell ref="I22:K22"/>
    <mergeCell ref="B21:F21"/>
    <mergeCell ref="T13:T16"/>
    <mergeCell ref="B1:D1"/>
    <mergeCell ref="I21:K21"/>
    <mergeCell ref="T17:T19"/>
    <mergeCell ref="P8:P12"/>
    <mergeCell ref="Q8:Q12"/>
    <mergeCell ref="R8:R12"/>
    <mergeCell ref="S8:S12"/>
    <mergeCell ref="P13:P16"/>
    <mergeCell ref="Q13:Q16"/>
    <mergeCell ref="R13:R16"/>
    <mergeCell ref="R17:R19"/>
    <mergeCell ref="S17:S19"/>
    <mergeCell ref="S13:S16"/>
    <mergeCell ref="T8:T12"/>
    <mergeCell ref="L13:L16"/>
    <mergeCell ref="L17:L19"/>
    <mergeCell ref="L8:L12"/>
    <mergeCell ref="P17:P19"/>
    <mergeCell ref="Q17:Q19"/>
    <mergeCell ref="M17:M19"/>
    <mergeCell ref="M13:M16"/>
    <mergeCell ref="M8:M12"/>
    <mergeCell ref="N8:N12"/>
    <mergeCell ref="N13:N16"/>
    <mergeCell ref="N17:N19"/>
    <mergeCell ref="O8:O12"/>
    <mergeCell ref="O13:O16"/>
    <mergeCell ref="O17:O19"/>
  </mergeCells>
  <conditionalFormatting sqref="B7:B19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19">
    <cfRule type="containsBlanks" dxfId="5" priority="22">
      <formula>LEN(TRIM(D7))=0</formula>
    </cfRule>
  </conditionalFormatting>
  <conditionalFormatting sqref="I7:I19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1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1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2025-07-18T08:44:37Z</cp:lastPrinted>
  <dcterms:created xsi:type="dcterms:W3CDTF">2014-03-05T12:43:32Z</dcterms:created>
  <dcterms:modified xsi:type="dcterms:W3CDTF">2025-07-18T09:19:33Z</dcterms:modified>
</cp:coreProperties>
</file>